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<sst xmlns="http://schemas.openxmlformats.org/spreadsheetml/2006/main" count="109" uniqueCount="64">
  <si>
    <t>Rozkład ważny od 1.01.2022 r. do 31.12.2022 r.</t>
  </si>
  <si>
    <t>Kurs</t>
  </si>
  <si>
    <t>Odległośc</t>
  </si>
  <si>
    <t>Km</t>
  </si>
  <si>
    <t xml:space="preserve">Nr </t>
  </si>
  <si>
    <t>Lp.</t>
  </si>
  <si>
    <t>Nazwy przystanków</t>
  </si>
  <si>
    <t>Nr drogi</t>
  </si>
  <si>
    <t>pomiędzy</t>
  </si>
  <si>
    <t>przyst.</t>
  </si>
  <si>
    <t>U</t>
  </si>
  <si>
    <t>przystank.</t>
  </si>
  <si>
    <t>P-01</t>
  </si>
  <si>
    <t>Prędkość techniczna ……. km/godz</t>
  </si>
  <si>
    <t>Prędkość komunikacyjna …… km/godz</t>
  </si>
  <si>
    <t>Oznaczenia:</t>
  </si>
  <si>
    <t>Załącznik do zaświadczenia nr ….. /2021 na wykonywanie publicznego transportu zbiorowego</t>
  </si>
  <si>
    <t>U - przewóz o charakterze użyteczności publicznej</t>
  </si>
  <si>
    <t>Ilość pojazdów do obsługi linii: 1</t>
  </si>
  <si>
    <t>P-02</t>
  </si>
  <si>
    <t>-</t>
  </si>
  <si>
    <t>P-03</t>
  </si>
  <si>
    <t>S - kursuje w dni nauki szkolnej</t>
  </si>
  <si>
    <t>S</t>
  </si>
  <si>
    <t xml:space="preserve">Nazwa linii: Sikorowo - Karczyn - Góra </t>
  </si>
  <si>
    <t>Sikorowo nr 17a</t>
  </si>
  <si>
    <t>Jaronty Centrum wsi</t>
  </si>
  <si>
    <t xml:space="preserve">Dulsk Koło bloku </t>
  </si>
  <si>
    <t>Góra pętla</t>
  </si>
  <si>
    <t>Góra szkoła</t>
  </si>
  <si>
    <t>Łąkocin świetlica</t>
  </si>
  <si>
    <t>Witowy nr 6</t>
  </si>
  <si>
    <t>Karczyn Centrum wsi</t>
  </si>
  <si>
    <t>G20</t>
  </si>
  <si>
    <t>Łojewo Przy bloku mieszkalnym</t>
  </si>
  <si>
    <t>150529C</t>
  </si>
  <si>
    <t>G22</t>
  </si>
  <si>
    <t>Łojewo Przy SP w Łojewie</t>
  </si>
  <si>
    <t>W14</t>
  </si>
  <si>
    <t>W16</t>
  </si>
  <si>
    <t>W18</t>
  </si>
  <si>
    <t>2567C</t>
  </si>
  <si>
    <t>150525C</t>
  </si>
  <si>
    <t>G18</t>
  </si>
  <si>
    <t>Jaronty, DW</t>
  </si>
  <si>
    <t>Dulsk I, DW</t>
  </si>
  <si>
    <t>Pławinek, DW</t>
  </si>
  <si>
    <t>G23</t>
  </si>
  <si>
    <t>150549C</t>
  </si>
  <si>
    <t>G24</t>
  </si>
  <si>
    <t>150530C</t>
  </si>
  <si>
    <t>G26</t>
  </si>
  <si>
    <t>G28</t>
  </si>
  <si>
    <t>G25</t>
  </si>
  <si>
    <t>2569C</t>
  </si>
  <si>
    <t>150532C</t>
  </si>
  <si>
    <t>Sikorowo "AGROMET-GOPŁO"</t>
  </si>
  <si>
    <t>W19</t>
  </si>
  <si>
    <t>W17</t>
  </si>
  <si>
    <t>G17</t>
  </si>
  <si>
    <t>G40</t>
  </si>
  <si>
    <t>23 Km</t>
  </si>
  <si>
    <t xml:space="preserve">23 km </t>
  </si>
  <si>
    <t>Nr linii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</si>
</sst>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h:mm;@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medium"/>
      <top/>
      <bottom/>
    </border>
    <border>
      <left style="medium"/>
      <right style="double"/>
      <top/>
      <bottom/>
    </border>
    <border>
      <left style="medium"/>
      <right style="medium"/>
      <top/>
      <bottom style="double"/>
    </border>
    <border>
      <left style="medium"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6" fontId="4" fillId="0" borderId="17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1</xdr:col>
      <xdr:colOff>771525</xdr:colOff>
      <xdr:row>3</xdr:row>
      <xdr:rowOff>457200</xdr:rowOff>
    </xdr:to>
    <xdr:pic>
      <xdr:nvPicPr>
        <xdr:cNvPr id="1" name="irc_mi" descr="http://www.uginowroclaw.samorzady.pl/wysiwyg/FileUpload/pics/he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2875"/>
          <a:ext cx="771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0" zoomScaleNormal="70" zoomScalePageLayoutView="0" workbookViewId="0" topLeftCell="A1">
      <selection activeCell="P20" sqref="P20"/>
    </sheetView>
  </sheetViews>
  <sheetFormatPr defaultColWidth="9" defaultRowHeight="14.25"/>
  <cols>
    <col min="1" max="1" width="9" style="2" customWidth="1"/>
    <col min="2" max="2" width="8.69921875" style="2" bestFit="1" customWidth="1"/>
    <col min="3" max="3" width="9" style="2" customWidth="1"/>
    <col min="4" max="4" width="8.59765625" style="2" customWidth="1"/>
    <col min="5" max="5" width="4.8984375" style="2" customWidth="1"/>
    <col min="6" max="6" width="66.59765625" style="2" customWidth="1"/>
    <col min="7" max="8" width="8.59765625" style="2" customWidth="1"/>
    <col min="9" max="16384" width="9" style="2" customWidth="1"/>
  </cols>
  <sheetData>
    <row r="1" spans="4:7" ht="14.25">
      <c r="D1" s="3"/>
      <c r="E1" s="3"/>
      <c r="F1" s="3"/>
      <c r="G1" s="3"/>
    </row>
    <row r="2" spans="2:7" ht="15" customHeight="1">
      <c r="B2" s="44" t="s">
        <v>24</v>
      </c>
      <c r="C2" s="44"/>
      <c r="D2" s="44"/>
      <c r="E2" s="44"/>
      <c r="F2" s="44"/>
      <c r="G2" s="3"/>
    </row>
    <row r="3" spans="2:9" ht="14.25">
      <c r="B3" s="44"/>
      <c r="C3" s="44"/>
      <c r="D3" s="44"/>
      <c r="E3" s="44"/>
      <c r="F3" s="44"/>
      <c r="G3" s="1" t="s">
        <v>0</v>
      </c>
      <c r="H3" s="4"/>
      <c r="I3" s="1"/>
    </row>
    <row r="4" spans="1:7" ht="45" customHeight="1" thickBot="1">
      <c r="A4" s="5"/>
      <c r="B4" s="5"/>
      <c r="C4" s="43" t="s">
        <v>63</v>
      </c>
      <c r="D4" s="43">
        <v>23519</v>
      </c>
      <c r="E4" s="5"/>
      <c r="F4" s="5"/>
      <c r="G4" s="5"/>
    </row>
    <row r="5" spans="1:12" ht="15" thickTop="1">
      <c r="A5" s="6" t="s">
        <v>1</v>
      </c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7" t="s">
        <v>5</v>
      </c>
      <c r="I5" s="7" t="s">
        <v>4</v>
      </c>
      <c r="J5" s="6" t="s">
        <v>3</v>
      </c>
      <c r="K5" s="6" t="s">
        <v>2</v>
      </c>
      <c r="L5" s="6" t="s">
        <v>1</v>
      </c>
    </row>
    <row r="6" spans="1:12" ht="14.25">
      <c r="A6" s="41">
        <v>2329</v>
      </c>
      <c r="B6" s="41"/>
      <c r="C6" s="41"/>
      <c r="D6" s="9"/>
      <c r="E6" s="9"/>
      <c r="F6" s="9"/>
      <c r="G6" s="42"/>
      <c r="H6" s="9"/>
      <c r="I6" s="9"/>
      <c r="J6" s="41"/>
      <c r="K6" s="41"/>
      <c r="L6" s="41">
        <v>2331</v>
      </c>
    </row>
    <row r="7" spans="1:12" ht="14.25">
      <c r="A7" s="9" t="s">
        <v>23</v>
      </c>
      <c r="B7" s="9" t="s">
        <v>8</v>
      </c>
      <c r="C7" s="9"/>
      <c r="D7" s="9" t="s">
        <v>9</v>
      </c>
      <c r="E7" s="9"/>
      <c r="F7" s="9"/>
      <c r="G7" s="10"/>
      <c r="H7" s="9"/>
      <c r="I7" s="9" t="s">
        <v>9</v>
      </c>
      <c r="J7" s="9"/>
      <c r="K7" s="9" t="s">
        <v>8</v>
      </c>
      <c r="L7" s="9" t="s">
        <v>23</v>
      </c>
    </row>
    <row r="8" spans="1:12" ht="15" thickBot="1">
      <c r="A8" s="11" t="s">
        <v>10</v>
      </c>
      <c r="B8" s="11" t="s">
        <v>11</v>
      </c>
      <c r="C8" s="11"/>
      <c r="D8" s="11"/>
      <c r="E8" s="11"/>
      <c r="F8" s="9"/>
      <c r="G8" s="12"/>
      <c r="H8" s="11"/>
      <c r="I8" s="11"/>
      <c r="J8" s="11"/>
      <c r="K8" s="11" t="s">
        <v>11</v>
      </c>
      <c r="L8" s="11" t="s">
        <v>10</v>
      </c>
    </row>
    <row r="9" spans="1:12" ht="15" thickTop="1">
      <c r="A9" s="29">
        <v>0.3034722222222222</v>
      </c>
      <c r="B9" s="13">
        <v>3.4</v>
      </c>
      <c r="C9" s="16">
        <v>0</v>
      </c>
      <c r="D9" s="14" t="s">
        <v>19</v>
      </c>
      <c r="E9" s="33">
        <v>1</v>
      </c>
      <c r="F9" s="36" t="s">
        <v>25</v>
      </c>
      <c r="G9" s="38" t="s">
        <v>41</v>
      </c>
      <c r="H9" s="29"/>
      <c r="I9" s="29"/>
      <c r="J9" s="29"/>
      <c r="K9" s="29"/>
      <c r="L9" s="29"/>
    </row>
    <row r="10" spans="1:12" ht="14.25">
      <c r="A10" s="29">
        <f>A9+3/1440</f>
        <v>0.3055555555555555</v>
      </c>
      <c r="B10" s="13">
        <v>0.5</v>
      </c>
      <c r="C10" s="16">
        <f>B9+C9</f>
        <v>3.4</v>
      </c>
      <c r="D10" s="14" t="s">
        <v>33</v>
      </c>
      <c r="E10" s="37">
        <v>2</v>
      </c>
      <c r="F10" s="36" t="s">
        <v>34</v>
      </c>
      <c r="G10" s="38" t="s">
        <v>35</v>
      </c>
      <c r="H10" s="29"/>
      <c r="I10" s="29"/>
      <c r="J10" s="29"/>
      <c r="K10" s="29"/>
      <c r="L10" s="29"/>
    </row>
    <row r="11" spans="1:12" ht="14.25">
      <c r="A11" s="29">
        <f>A10+1/1440</f>
        <v>0.30624999999999997</v>
      </c>
      <c r="B11" s="13">
        <v>3.8</v>
      </c>
      <c r="C11" s="16">
        <f aca="true" t="shared" si="0" ref="C11:C22">B10+C10</f>
        <v>3.9</v>
      </c>
      <c r="D11" s="14" t="s">
        <v>36</v>
      </c>
      <c r="E11" s="37">
        <v>3</v>
      </c>
      <c r="F11" s="36" t="s">
        <v>37</v>
      </c>
      <c r="G11" s="38" t="s">
        <v>35</v>
      </c>
      <c r="H11" s="29"/>
      <c r="I11" s="29"/>
      <c r="J11" s="29"/>
      <c r="K11" s="29"/>
      <c r="L11" s="29"/>
    </row>
    <row r="12" spans="1:12" ht="14.25">
      <c r="A12" s="29">
        <f>A11+4/1440</f>
        <v>0.30902777777777773</v>
      </c>
      <c r="B12" s="13">
        <v>1</v>
      </c>
      <c r="C12" s="16">
        <f t="shared" si="0"/>
        <v>7.699999999999999</v>
      </c>
      <c r="D12" s="14" t="s">
        <v>43</v>
      </c>
      <c r="E12" s="33">
        <v>4</v>
      </c>
      <c r="F12" s="36" t="s">
        <v>26</v>
      </c>
      <c r="G12" s="38" t="s">
        <v>42</v>
      </c>
      <c r="H12" s="30"/>
      <c r="I12" s="30"/>
      <c r="J12" s="30"/>
      <c r="K12" s="30"/>
      <c r="L12" s="29"/>
    </row>
    <row r="13" spans="1:12" ht="14.25">
      <c r="A13" s="29">
        <f>A12+1/1440</f>
        <v>0.3097222222222222</v>
      </c>
      <c r="B13" s="13">
        <v>0.9</v>
      </c>
      <c r="C13" s="16">
        <f t="shared" si="0"/>
        <v>8.7</v>
      </c>
      <c r="D13" s="14" t="s">
        <v>38</v>
      </c>
      <c r="E13" s="37">
        <v>5</v>
      </c>
      <c r="F13" s="36" t="s">
        <v>44</v>
      </c>
      <c r="G13" s="38">
        <v>252</v>
      </c>
      <c r="H13" s="30"/>
      <c r="I13" s="30"/>
      <c r="J13" s="30"/>
      <c r="K13" s="30"/>
      <c r="L13" s="29"/>
    </row>
    <row r="14" spans="1:12" ht="14.25">
      <c r="A14" s="29">
        <f>A13+1/1440</f>
        <v>0.3104166666666666</v>
      </c>
      <c r="B14" s="13">
        <v>1</v>
      </c>
      <c r="C14" s="16">
        <f t="shared" si="0"/>
        <v>9.6</v>
      </c>
      <c r="D14" s="14" t="s">
        <v>39</v>
      </c>
      <c r="E14" s="37">
        <v>6</v>
      </c>
      <c r="F14" s="36" t="s">
        <v>45</v>
      </c>
      <c r="G14" s="38">
        <v>252</v>
      </c>
      <c r="H14" s="30"/>
      <c r="I14" s="30"/>
      <c r="J14" s="30"/>
      <c r="K14" s="30"/>
      <c r="L14" s="29"/>
    </row>
    <row r="15" spans="1:12" ht="14.25">
      <c r="A15" s="29">
        <f>A14+1/1440</f>
        <v>0.31111111111111106</v>
      </c>
      <c r="B15" s="13">
        <v>2.1</v>
      </c>
      <c r="C15" s="16">
        <f t="shared" si="0"/>
        <v>10.6</v>
      </c>
      <c r="D15" s="14" t="s">
        <v>40</v>
      </c>
      <c r="E15" s="37">
        <v>7</v>
      </c>
      <c r="F15" s="36" t="s">
        <v>46</v>
      </c>
      <c r="G15" s="38">
        <v>252</v>
      </c>
      <c r="H15" s="30"/>
      <c r="I15" s="30"/>
      <c r="J15" s="30"/>
      <c r="K15" s="30"/>
      <c r="L15" s="29"/>
    </row>
    <row r="16" spans="1:12" ht="14.25">
      <c r="A16" s="29">
        <f>A15+4/1440</f>
        <v>0.31388888888888883</v>
      </c>
      <c r="B16" s="13">
        <v>2.6</v>
      </c>
      <c r="C16" s="16">
        <f t="shared" si="0"/>
        <v>12.7</v>
      </c>
      <c r="D16" s="14" t="s">
        <v>60</v>
      </c>
      <c r="E16" s="37">
        <v>8</v>
      </c>
      <c r="F16" s="36" t="s">
        <v>27</v>
      </c>
      <c r="G16" s="38" t="s">
        <v>48</v>
      </c>
      <c r="H16" s="30"/>
      <c r="I16" s="30"/>
      <c r="J16" s="30"/>
      <c r="K16" s="30"/>
      <c r="L16" s="29"/>
    </row>
    <row r="17" spans="1:12" ht="14.25">
      <c r="A17" s="29">
        <f>A16+5/1440</f>
        <v>0.31736111111111104</v>
      </c>
      <c r="B17" s="13">
        <v>1.7</v>
      </c>
      <c r="C17" s="16">
        <f t="shared" si="0"/>
        <v>15.299999999999999</v>
      </c>
      <c r="D17" s="15" t="s">
        <v>21</v>
      </c>
      <c r="E17" s="37">
        <v>9</v>
      </c>
      <c r="F17" s="36" t="s">
        <v>31</v>
      </c>
      <c r="G17" s="38" t="s">
        <v>54</v>
      </c>
      <c r="H17" s="30"/>
      <c r="I17" s="30"/>
      <c r="J17" s="30"/>
      <c r="K17" s="30"/>
      <c r="L17" s="29"/>
    </row>
    <row r="18" spans="1:12" ht="14.25">
      <c r="A18" s="29">
        <f>A17+2/1440</f>
        <v>0.3187499999999999</v>
      </c>
      <c r="B18" s="13">
        <v>3.3</v>
      </c>
      <c r="C18" s="16">
        <f t="shared" si="0"/>
        <v>17</v>
      </c>
      <c r="D18" s="14" t="s">
        <v>47</v>
      </c>
      <c r="E18" s="37">
        <v>10</v>
      </c>
      <c r="F18" s="36" t="s">
        <v>32</v>
      </c>
      <c r="G18" s="38" t="s">
        <v>55</v>
      </c>
      <c r="H18" s="30"/>
      <c r="I18" s="30"/>
      <c r="J18" s="30"/>
      <c r="K18" s="30"/>
      <c r="L18" s="29"/>
    </row>
    <row r="19" spans="1:12" ht="14.25">
      <c r="A19" s="29">
        <f>A18+4/1440</f>
        <v>0.3215277777777777</v>
      </c>
      <c r="B19" s="13">
        <v>0.5</v>
      </c>
      <c r="C19" s="16">
        <f t="shared" si="0"/>
        <v>20.3</v>
      </c>
      <c r="D19" s="14" t="s">
        <v>49</v>
      </c>
      <c r="E19" s="37">
        <v>11</v>
      </c>
      <c r="F19" s="36" t="s">
        <v>28</v>
      </c>
      <c r="G19" s="38" t="s">
        <v>50</v>
      </c>
      <c r="H19" s="30"/>
      <c r="I19" s="30"/>
      <c r="J19" s="30"/>
      <c r="K19" s="30"/>
      <c r="L19" s="29"/>
    </row>
    <row r="20" spans="1:12" ht="14.25">
      <c r="A20" s="29">
        <f>A19+1/1440</f>
        <v>0.32222222222222213</v>
      </c>
      <c r="B20" s="13">
        <v>1.1</v>
      </c>
      <c r="C20" s="16">
        <f t="shared" si="0"/>
        <v>20.8</v>
      </c>
      <c r="D20" s="14" t="s">
        <v>51</v>
      </c>
      <c r="E20" s="37">
        <v>12</v>
      </c>
      <c r="F20" s="36" t="s">
        <v>29</v>
      </c>
      <c r="G20" s="38" t="s">
        <v>50</v>
      </c>
      <c r="H20" s="30"/>
      <c r="I20" s="30"/>
      <c r="J20" s="30"/>
      <c r="K20" s="30"/>
      <c r="L20" s="29"/>
    </row>
    <row r="21" spans="1:12" ht="14.25">
      <c r="A21" s="29">
        <f>A20+3/1440</f>
        <v>0.32430555555555546</v>
      </c>
      <c r="B21" s="13">
        <v>1.1</v>
      </c>
      <c r="C21" s="16">
        <f t="shared" si="0"/>
        <v>21.900000000000002</v>
      </c>
      <c r="D21" s="15" t="s">
        <v>52</v>
      </c>
      <c r="E21" s="37">
        <v>13</v>
      </c>
      <c r="F21" s="36" t="s">
        <v>30</v>
      </c>
      <c r="G21" s="38" t="s">
        <v>50</v>
      </c>
      <c r="H21" s="30"/>
      <c r="I21" s="30"/>
      <c r="J21" s="30"/>
      <c r="K21" s="30"/>
      <c r="L21" s="29"/>
    </row>
    <row r="22" spans="1:12" ht="14.25">
      <c r="A22" s="29">
        <f>A21+3/1440</f>
        <v>0.3263888888888888</v>
      </c>
      <c r="B22" s="13" t="s">
        <v>20</v>
      </c>
      <c r="C22" s="16">
        <f t="shared" si="0"/>
        <v>23.000000000000004</v>
      </c>
      <c r="D22" s="15" t="s">
        <v>53</v>
      </c>
      <c r="E22" s="37">
        <v>14</v>
      </c>
      <c r="F22" s="36" t="s">
        <v>29</v>
      </c>
      <c r="G22" s="38" t="s">
        <v>50</v>
      </c>
      <c r="H22" s="30"/>
      <c r="I22" s="30"/>
      <c r="J22" s="30"/>
      <c r="K22" s="30"/>
      <c r="L22" s="29"/>
    </row>
    <row r="23" spans="1:12" ht="14.25">
      <c r="A23" s="29"/>
      <c r="B23" s="13"/>
      <c r="C23" s="16"/>
      <c r="D23" s="14"/>
      <c r="E23" s="33"/>
      <c r="F23" s="35"/>
      <c r="G23" s="34"/>
      <c r="H23" s="30"/>
      <c r="I23" s="30"/>
      <c r="J23" s="30"/>
      <c r="K23" s="30"/>
      <c r="L23" s="29"/>
    </row>
    <row r="24" spans="1:12" ht="14.25">
      <c r="A24" s="29"/>
      <c r="B24" s="13"/>
      <c r="C24" s="16"/>
      <c r="D24" s="14"/>
      <c r="E24" s="33"/>
      <c r="F24" s="36" t="s">
        <v>29</v>
      </c>
      <c r="G24" s="38" t="s">
        <v>50</v>
      </c>
      <c r="H24" s="23">
        <v>1</v>
      </c>
      <c r="I24" s="14" t="s">
        <v>51</v>
      </c>
      <c r="J24" s="13">
        <v>1.1</v>
      </c>
      <c r="K24" s="16">
        <v>0</v>
      </c>
      <c r="L24" s="29">
        <v>0.4375</v>
      </c>
    </row>
    <row r="25" spans="1:12" ht="14.25">
      <c r="A25" s="29"/>
      <c r="B25" s="13"/>
      <c r="C25" s="16"/>
      <c r="D25" s="14"/>
      <c r="E25" s="33"/>
      <c r="F25" s="36" t="s">
        <v>30</v>
      </c>
      <c r="G25" s="38" t="s">
        <v>50</v>
      </c>
      <c r="H25" s="23">
        <v>2</v>
      </c>
      <c r="I25" s="15" t="s">
        <v>52</v>
      </c>
      <c r="J25" s="13">
        <v>1.1</v>
      </c>
      <c r="K25" s="16">
        <f>J24+K24</f>
        <v>1.1</v>
      </c>
      <c r="L25" s="29">
        <f>L24+3/1440</f>
        <v>0.4395833333333333</v>
      </c>
    </row>
    <row r="26" spans="1:12" ht="14.25">
      <c r="A26" s="29"/>
      <c r="B26" s="13"/>
      <c r="C26" s="16"/>
      <c r="D26" s="14"/>
      <c r="E26" s="33"/>
      <c r="F26" s="36" t="s">
        <v>29</v>
      </c>
      <c r="G26" s="38" t="s">
        <v>50</v>
      </c>
      <c r="H26" s="23">
        <v>3</v>
      </c>
      <c r="I26" s="15" t="s">
        <v>53</v>
      </c>
      <c r="J26" s="13">
        <v>2.3</v>
      </c>
      <c r="K26" s="16">
        <f aca="true" t="shared" si="1" ref="K26:K35">J25+K25</f>
        <v>2.2</v>
      </c>
      <c r="L26" s="29">
        <f>L25+3/1440</f>
        <v>0.44166666666666665</v>
      </c>
    </row>
    <row r="27" spans="1:12" ht="14.25">
      <c r="A27" s="29"/>
      <c r="B27" s="13"/>
      <c r="C27" s="16"/>
      <c r="D27" s="14"/>
      <c r="E27" s="33"/>
      <c r="F27" s="36" t="s">
        <v>31</v>
      </c>
      <c r="G27" s="38" t="s">
        <v>54</v>
      </c>
      <c r="H27" s="23">
        <v>4</v>
      </c>
      <c r="I27" s="15" t="s">
        <v>21</v>
      </c>
      <c r="J27" s="13">
        <v>1.9</v>
      </c>
      <c r="K27" s="16">
        <f t="shared" si="1"/>
        <v>4.5</v>
      </c>
      <c r="L27" s="29">
        <f>L26+3/1440</f>
        <v>0.44375</v>
      </c>
    </row>
    <row r="28" spans="1:12" ht="14.25">
      <c r="A28" s="29"/>
      <c r="B28" s="13"/>
      <c r="C28" s="16"/>
      <c r="D28" s="14"/>
      <c r="E28" s="33"/>
      <c r="F28" s="36" t="s">
        <v>32</v>
      </c>
      <c r="G28" s="38" t="s">
        <v>55</v>
      </c>
      <c r="H28" s="23">
        <v>5</v>
      </c>
      <c r="I28" s="14" t="s">
        <v>47</v>
      </c>
      <c r="J28" s="13">
        <v>4.4</v>
      </c>
      <c r="K28" s="16">
        <f t="shared" si="1"/>
        <v>6.4</v>
      </c>
      <c r="L28" s="29">
        <f>L27+2/1440</f>
        <v>0.44513888888888886</v>
      </c>
    </row>
    <row r="29" spans="1:12" ht="14.25">
      <c r="A29" s="29"/>
      <c r="B29" s="13"/>
      <c r="C29" s="16"/>
      <c r="D29" s="14"/>
      <c r="E29" s="33"/>
      <c r="F29" s="36" t="s">
        <v>27</v>
      </c>
      <c r="G29" s="38" t="s">
        <v>48</v>
      </c>
      <c r="H29" s="23">
        <v>6</v>
      </c>
      <c r="I29" s="14" t="s">
        <v>60</v>
      </c>
      <c r="J29" s="13">
        <v>2.5</v>
      </c>
      <c r="K29" s="16">
        <f t="shared" si="1"/>
        <v>10.8</v>
      </c>
      <c r="L29" s="29">
        <f>L28+5/1440</f>
        <v>0.44861111111111107</v>
      </c>
    </row>
    <row r="30" spans="1:12" ht="14.25">
      <c r="A30" s="29"/>
      <c r="B30" s="13"/>
      <c r="C30" s="16"/>
      <c r="D30" s="14"/>
      <c r="E30" s="33"/>
      <c r="F30" s="36" t="s">
        <v>46</v>
      </c>
      <c r="G30" s="38">
        <v>252</v>
      </c>
      <c r="H30" s="23">
        <v>7</v>
      </c>
      <c r="I30" s="14" t="s">
        <v>57</v>
      </c>
      <c r="J30" s="13">
        <v>1.1</v>
      </c>
      <c r="K30" s="16">
        <f t="shared" si="1"/>
        <v>13.3</v>
      </c>
      <c r="L30" s="29">
        <f>L29+4/1440</f>
        <v>0.45138888888888884</v>
      </c>
    </row>
    <row r="31" spans="1:12" ht="14.25">
      <c r="A31" s="29"/>
      <c r="B31" s="13"/>
      <c r="C31" s="16"/>
      <c r="D31" s="14"/>
      <c r="E31" s="33"/>
      <c r="F31" s="36" t="s">
        <v>45</v>
      </c>
      <c r="G31" s="38">
        <v>252</v>
      </c>
      <c r="H31" s="23">
        <v>8</v>
      </c>
      <c r="I31" s="14" t="s">
        <v>58</v>
      </c>
      <c r="J31" s="13">
        <v>1.7</v>
      </c>
      <c r="K31" s="16">
        <f t="shared" si="1"/>
        <v>14.4</v>
      </c>
      <c r="L31" s="29">
        <f>L30+1/1440</f>
        <v>0.4520833333333333</v>
      </c>
    </row>
    <row r="32" spans="1:12" ht="14.25">
      <c r="A32" s="29"/>
      <c r="B32" s="13"/>
      <c r="C32" s="16"/>
      <c r="D32" s="15"/>
      <c r="E32" s="33"/>
      <c r="F32" s="36" t="s">
        <v>26</v>
      </c>
      <c r="G32" s="38" t="s">
        <v>42</v>
      </c>
      <c r="H32" s="23">
        <v>9</v>
      </c>
      <c r="I32" s="15" t="s">
        <v>59</v>
      </c>
      <c r="J32" s="13">
        <v>4.3</v>
      </c>
      <c r="K32" s="16">
        <f t="shared" si="1"/>
        <v>16.1</v>
      </c>
      <c r="L32" s="29">
        <f>L31+3/1440</f>
        <v>0.4541666666666666</v>
      </c>
    </row>
    <row r="33" spans="1:12" ht="14.25">
      <c r="A33" s="29"/>
      <c r="B33" s="13"/>
      <c r="C33" s="16"/>
      <c r="D33" s="14"/>
      <c r="E33" s="33"/>
      <c r="F33" s="36" t="s">
        <v>34</v>
      </c>
      <c r="G33" s="38" t="s">
        <v>35</v>
      </c>
      <c r="H33" s="23">
        <v>10</v>
      </c>
      <c r="I33" s="14" t="s">
        <v>33</v>
      </c>
      <c r="J33" s="13">
        <v>0.5</v>
      </c>
      <c r="K33" s="16">
        <f t="shared" si="1"/>
        <v>20.400000000000002</v>
      </c>
      <c r="L33" s="29">
        <f>L32+4/1440</f>
        <v>0.4569444444444444</v>
      </c>
    </row>
    <row r="34" spans="1:12" ht="14.25">
      <c r="A34" s="29"/>
      <c r="B34" s="13"/>
      <c r="C34" s="16"/>
      <c r="D34" s="14"/>
      <c r="E34" s="33"/>
      <c r="F34" s="36" t="s">
        <v>37</v>
      </c>
      <c r="G34" s="38" t="s">
        <v>35</v>
      </c>
      <c r="H34" s="23">
        <v>11</v>
      </c>
      <c r="I34" s="14" t="s">
        <v>36</v>
      </c>
      <c r="J34" s="13">
        <v>2.1</v>
      </c>
      <c r="K34" s="16">
        <f t="shared" si="1"/>
        <v>20.900000000000002</v>
      </c>
      <c r="L34" s="29">
        <f>L33+1/1440</f>
        <v>0.4576388888888888</v>
      </c>
    </row>
    <row r="35" spans="1:12" ht="15" thickBot="1">
      <c r="A35" s="29"/>
      <c r="B35" s="17"/>
      <c r="C35" s="16"/>
      <c r="D35" s="14"/>
      <c r="E35" s="33"/>
      <c r="F35" s="39" t="s">
        <v>56</v>
      </c>
      <c r="G35" s="38" t="s">
        <v>41</v>
      </c>
      <c r="H35" s="23">
        <v>12</v>
      </c>
      <c r="I35" s="14" t="s">
        <v>12</v>
      </c>
      <c r="J35" s="13" t="s">
        <v>20</v>
      </c>
      <c r="K35" s="16">
        <f t="shared" si="1"/>
        <v>23.000000000000004</v>
      </c>
      <c r="L35" s="29">
        <f>L34+4/1440</f>
        <v>0.4604166666666666</v>
      </c>
    </row>
    <row r="36" spans="1:12" ht="15" thickBot="1" thickTop="1">
      <c r="A36" s="18"/>
      <c r="B36" s="18"/>
      <c r="C36" s="18" t="s">
        <v>61</v>
      </c>
      <c r="D36" s="19"/>
      <c r="E36" s="24"/>
      <c r="F36" s="24"/>
      <c r="G36" s="24"/>
      <c r="H36" s="31"/>
      <c r="I36" s="31"/>
      <c r="J36" s="31"/>
      <c r="K36" s="40" t="s">
        <v>62</v>
      </c>
      <c r="L36" s="31"/>
    </row>
    <row r="37" spans="1:12" ht="15" thickTop="1">
      <c r="A37" s="25"/>
      <c r="B37" s="25"/>
      <c r="C37" s="26"/>
      <c r="D37" s="20"/>
      <c r="E37" s="26"/>
      <c r="F37" s="26" t="s">
        <v>13</v>
      </c>
      <c r="G37" s="26"/>
      <c r="H37" s="32"/>
      <c r="I37" s="32"/>
      <c r="J37" s="32"/>
      <c r="K37" s="32"/>
      <c r="L37" s="32"/>
    </row>
    <row r="38" spans="1:12" ht="14.25">
      <c r="A38" s="27"/>
      <c r="B38" s="27"/>
      <c r="C38" s="16"/>
      <c r="D38" s="28"/>
      <c r="E38" s="16"/>
      <c r="F38" s="16" t="s">
        <v>14</v>
      </c>
      <c r="G38" s="16"/>
      <c r="H38" s="30"/>
      <c r="I38" s="30"/>
      <c r="J38" s="30"/>
      <c r="K38" s="30"/>
      <c r="L38" s="30"/>
    </row>
    <row r="40" ht="14.25">
      <c r="F40" s="21" t="s">
        <v>16</v>
      </c>
    </row>
    <row r="41" ht="14.25">
      <c r="H41" s="1" t="s">
        <v>15</v>
      </c>
    </row>
    <row r="42" spans="6:8" ht="14.25">
      <c r="F42" s="21"/>
      <c r="H42" s="1" t="s">
        <v>22</v>
      </c>
    </row>
    <row r="43" spans="6:8" ht="14.25">
      <c r="F43" s="22"/>
      <c r="H43" s="1" t="s">
        <v>17</v>
      </c>
    </row>
    <row r="44" ht="14.25">
      <c r="H44" s="1" t="s">
        <v>18</v>
      </c>
    </row>
  </sheetData>
  <sheetProtection/>
  <mergeCells count="1">
    <mergeCell ref="B2:F3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Dominiak</dc:creator>
  <cp:keywords/>
  <dc:description/>
  <cp:lastModifiedBy>Tomasz Gańczak</cp:lastModifiedBy>
  <cp:lastPrinted>2021-12-13T20:16:20Z</cp:lastPrinted>
  <dcterms:created xsi:type="dcterms:W3CDTF">2021-12-03T13:28:03Z</dcterms:created>
  <dcterms:modified xsi:type="dcterms:W3CDTF">2023-08-30T11:28:23Z</dcterms:modified>
  <cp:category/>
  <cp:version/>
  <cp:contentType/>
  <cp:contentStatus/>
</cp:coreProperties>
</file>